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141.76.18.224\rektorat$\ZiLL\06_Exzellenz\1_FOSTER\8_Formulare und Vorlagen\Abschlussbericht\"/>
    </mc:Choice>
  </mc:AlternateContent>
  <xr:revisionPtr revIDLastSave="0" documentId="13_ncr:1_{8265078C-457D-430C-985D-1D47A80EF429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Berechnungsvorlage" sheetId="1" r:id="rId1"/>
    <sheet name="Informationen Vergütungssätz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" i="1" l="1"/>
  <c r="E58" i="1"/>
  <c r="F58" i="1"/>
  <c r="C58" i="1"/>
  <c r="F40" i="1" l="1"/>
  <c r="F43" i="1" l="1"/>
  <c r="F44" i="1"/>
  <c r="F45" i="1"/>
  <c r="F46" i="1"/>
  <c r="F47" i="1" l="1"/>
  <c r="H28" i="1" l="1"/>
  <c r="H29" i="1"/>
  <c r="H30" i="1"/>
  <c r="H31" i="1"/>
  <c r="H32" i="1"/>
  <c r="H33" i="1" l="1"/>
  <c r="D48" i="1" s="1"/>
  <c r="F18" i="1"/>
  <c r="F11" i="1"/>
  <c r="F12" i="1"/>
  <c r="F13" i="1"/>
  <c r="F6" i="1"/>
  <c r="F8" i="1"/>
  <c r="F7" i="1"/>
  <c r="F10" i="1"/>
  <c r="F14" i="1"/>
  <c r="F15" i="1"/>
  <c r="F16" i="1"/>
  <c r="F17" i="1"/>
  <c r="F19" i="1"/>
  <c r="F20" i="1"/>
  <c r="G21" i="1" l="1"/>
  <c r="D51" i="1" l="1"/>
</calcChain>
</file>

<file path=xl/sharedStrings.xml><?xml version="1.0" encoding="utf-8"?>
<sst xmlns="http://schemas.openxmlformats.org/spreadsheetml/2006/main" count="57" uniqueCount="48">
  <si>
    <t>Sachkosten</t>
  </si>
  <si>
    <t>Personalkosten</t>
  </si>
  <si>
    <t>Posten</t>
  </si>
  <si>
    <t>Beschreibung</t>
  </si>
  <si>
    <t>Kosten pro Einheit</t>
  </si>
  <si>
    <t>Einheiten</t>
  </si>
  <si>
    <t>Kosten</t>
  </si>
  <si>
    <t>Summe Sachkosten</t>
  </si>
  <si>
    <t>Stunden pro Woche</t>
  </si>
  <si>
    <t>Summe Personalkosten</t>
  </si>
  <si>
    <t>Ermittlung des Arbeitgeberanteils für wissenschaftliche Mitarbeiter:innen (WMA):</t>
  </si>
  <si>
    <t>SHK: Studentische Hilfskraft ohne akademischen Abschluss</t>
  </si>
  <si>
    <t>Arbeitgeberzuschläge</t>
  </si>
  <si>
    <t>Vergütungssätze für SHK/WHK</t>
  </si>
  <si>
    <t>Anzahl der Beschäftigungsmonate</t>
  </si>
  <si>
    <t>Vergütung pro h</t>
  </si>
  <si>
    <t>Art der Stelle</t>
  </si>
  <si>
    <t>Tätigkeitsbeschreibung</t>
  </si>
  <si>
    <t>Berechungsgrundlage *</t>
  </si>
  <si>
    <t>Summe Hilfskraftkosten</t>
  </si>
  <si>
    <t>Summe WMA-Kosten</t>
  </si>
  <si>
    <t>Honorarverträge</t>
  </si>
  <si>
    <t>Stunden pro Monat</t>
  </si>
  <si>
    <t>Summe Honorarkosten</t>
  </si>
  <si>
    <t>Summe Gesamt</t>
  </si>
  <si>
    <t>Wissenschaftliche Mitarbeiter</t>
  </si>
  <si>
    <t>SHK/FHK und WHK</t>
  </si>
  <si>
    <t>Entgeltgruppe TVL; Stufe</t>
  </si>
  <si>
    <t>Prozentsatz der Stelle</t>
  </si>
  <si>
    <r>
      <t xml:space="preserve">Unter Sachkosten fallen unter anderem: 
- Reisekosten (z. B. Anreise, Übernachtung, Verpflegungspauschale)
- Sachmittel 
- Werkverträge
- Gebühren  
</t>
    </r>
    <r>
      <rPr>
        <i/>
        <sz val="10"/>
        <color theme="1"/>
        <rFont val="Open Sans"/>
        <family val="2"/>
      </rPr>
      <t>*Berechnungsgrundlage: z. B. Links zu Angeboten, TU-Reisekostenverordnung</t>
    </r>
  </si>
  <si>
    <r>
      <rPr>
        <u/>
        <sz val="10"/>
        <color theme="1"/>
        <rFont val="Open Sans"/>
        <family val="2"/>
      </rPr>
      <t>Unter Personalkosten fallen:</t>
    </r>
    <r>
      <rPr>
        <sz val="10"/>
        <color theme="1"/>
        <rFont val="Open Sans"/>
        <family val="2"/>
      </rPr>
      <t xml:space="preserve">
- SHK/FHK und WHK
- Wissenschaftliche Mitarbeiter
- Honorarverträge
</t>
    </r>
    <r>
      <rPr>
        <i/>
        <u/>
        <sz val="10"/>
        <color theme="1"/>
        <rFont val="Open Sans"/>
        <family val="2"/>
      </rPr>
      <t>Bitte beachten Sie:</t>
    </r>
    <r>
      <rPr>
        <i/>
        <sz val="10"/>
        <color theme="1"/>
        <rFont val="Open Sans"/>
        <family val="2"/>
      </rPr>
      <t xml:space="preserve">
Die Gesamtkosten der SHK/FHK und WHK müssen einschließlich des Arbeitgeberanteils berechnet werden.</t>
    </r>
  </si>
  <si>
    <t>Aufteilung der Verausgabung der Fördergelder auf die Kalenderjahre, in denen der Förderzeitraum liegt</t>
  </si>
  <si>
    <t>WHK: Wissenschaftliche Hilfskraft mit Bachlor (BA, FH, Universität) Master in einem nicht-akkredit. FH-Studiengang</t>
  </si>
  <si>
    <t>WHK: Wissenschaftliche Hilfskraft mit abg. HS-Ausbildung und/ oder Master in einem akkredit. FH-Studiengang</t>
  </si>
  <si>
    <t>Gesamtkosten pro Jahr</t>
  </si>
  <si>
    <t>Bitte tragen Sie hier die Summen, aufgeteilt in Personal- und Sachkosten, ein, die Sie im jeweiligen Förderungsjahr verausgabt haben. Beachten Sie dabei nur die für Sie relevanten Kalenderjahre.</t>
  </si>
  <si>
    <r>
      <t xml:space="preserve">Kosten </t>
    </r>
    <r>
      <rPr>
        <sz val="10"/>
        <color rgb="FFFF0000"/>
        <rFont val="Open Sans"/>
        <family val="2"/>
      </rPr>
      <t>(bitte selbst berechnen)</t>
    </r>
  </si>
  <si>
    <t xml:space="preserve">• Gehaltskosten (s. Grundgehalt brutto gemäß TVL + entsprechende Eingruppierung)
• zzgl. 23 % AG-Anteil
• zzgl. einmalige Jahressonderzahlung (... % vom Gehalt/12 * Anzahl der beschäftigten Monate)
</t>
  </si>
  <si>
    <t>13,25 Euro</t>
  </si>
  <si>
    <t>13,98 Euro</t>
  </si>
  <si>
    <t xml:space="preserve">bis 538,00 € Arbeitnehmerbrutto: 28,24 %                                            
ab 538,01 € Arbeitnehmerbrutto: 23 % </t>
  </si>
  <si>
    <t>14,64 Euro</t>
  </si>
  <si>
    <t>15,44 Euro</t>
  </si>
  <si>
    <t>19,89 Euro</t>
  </si>
  <si>
    <t>21,00 Euro</t>
  </si>
  <si>
    <t>Vergütung (01.04.2024)</t>
  </si>
  <si>
    <t>Vergütung (ab 01.04.2025)</t>
  </si>
  <si>
    <r>
      <t xml:space="preserve">AG-Anteil
</t>
    </r>
    <r>
      <rPr>
        <sz val="9"/>
        <color theme="1"/>
        <rFont val="Open Sans"/>
        <family val="2"/>
      </rPr>
      <t>(23 % oder 28,24 %, angegeben als Multiplikator)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</si>
</sst>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0.0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Open Sans"/>
      <family val="2"/>
    </font>
    <font>
      <sz val="11"/>
      <color theme="1"/>
      <name val="Open Sans"/>
      <family val="2"/>
    </font>
    <font>
      <b/>
      <sz val="18"/>
      <color theme="1"/>
      <name val="Open Sans"/>
      <family val="2"/>
    </font>
    <font>
      <b/>
      <sz val="11"/>
      <color theme="1"/>
      <name val="Open Sans"/>
      <family val="2"/>
    </font>
    <font>
      <b/>
      <sz val="11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u/>
      <sz val="10"/>
      <color theme="1"/>
      <name val="Open Sans"/>
      <family val="2"/>
    </font>
    <font>
      <b/>
      <sz val="16"/>
      <color theme="1"/>
      <name val="Open Sans"/>
      <family val="2"/>
    </font>
    <font>
      <b/>
      <sz val="20"/>
      <color theme="1"/>
      <name val="Open Sans"/>
      <family val="2"/>
    </font>
    <font>
      <u/>
      <sz val="11"/>
      <color theme="10"/>
      <name val="Calibri"/>
      <family val="2"/>
      <scheme val="minor"/>
    </font>
    <font>
      <u/>
      <sz val="16"/>
      <color theme="10"/>
      <name val="Open Sans"/>
      <family val="2"/>
    </font>
    <font>
      <b/>
      <sz val="14"/>
      <color theme="1"/>
      <name val="Open Sans"/>
      <family val="2"/>
    </font>
    <font>
      <sz val="10"/>
      <color rgb="FFFF0000"/>
      <name val="Open Sans"/>
      <family val="2"/>
    </font>
    <font>
      <u/>
      <sz val="14"/>
      <color theme="10"/>
      <name val="Open Sans"/>
      <family val="2"/>
    </font>
    <font>
      <i/>
      <sz val="10"/>
      <color theme="1"/>
      <name val="Open Sans"/>
      <family val="2"/>
    </font>
    <font>
      <i/>
      <u/>
      <sz val="10"/>
      <color theme="1"/>
      <name val="Open Sans"/>
      <family val="2"/>
    </font>
    <font>
      <sz val="9"/>
      <color theme="1"/>
      <name val="Open Sans"/>
      <family val="2"/>
    </font>
    <font>
      <i/>
      <sz val="11"/>
      <color theme="1"/>
      <name val="Open Sans"/>
      <family val="2"/>
    </font>
    <font>
      <b/>
      <sz val="12"/>
      <color theme="1"/>
      <name val="Open Sans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6" borderId="4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 wrapText="1"/>
    </xf>
    <xf numFmtId="0" fontId="3" fillId="0" borderId="0" xfId="0" applyFont="1"/>
    <xf numFmtId="0" fontId="6" fillId="5" borderId="3" xfId="0" applyFont="1" applyFill="1" applyBorder="1" applyAlignment="1">
      <alignment horizontal="right"/>
    </xf>
    <xf numFmtId="164" fontId="6" fillId="5" borderId="1" xfId="0" applyNumberFormat="1" applyFont="1" applyFill="1" applyBorder="1" applyAlignment="1">
      <alignment horizontal="right"/>
    </xf>
    <xf numFmtId="0" fontId="7" fillId="0" borderId="10" xfId="0" applyFont="1" applyBorder="1"/>
    <xf numFmtId="0" fontId="7" fillId="0" borderId="0" xfId="0" applyFont="1" applyBorder="1"/>
    <xf numFmtId="0" fontId="7" fillId="0" borderId="11" xfId="0" applyNumberFormat="1" applyFont="1" applyBorder="1"/>
    <xf numFmtId="164" fontId="7" fillId="0" borderId="0" xfId="0" applyNumberFormat="1" applyFont="1" applyBorder="1"/>
    <xf numFmtId="0" fontId="8" fillId="2" borderId="3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7" fillId="0" borderId="0" xfId="0" applyFont="1" applyBorder="1" applyAlignment="1">
      <alignment wrapText="1"/>
    </xf>
    <xf numFmtId="0" fontId="7" fillId="0" borderId="11" xfId="0" applyFont="1" applyBorder="1"/>
    <xf numFmtId="164" fontId="7" fillId="0" borderId="11" xfId="0" applyNumberFormat="1" applyFont="1" applyBorder="1"/>
    <xf numFmtId="0" fontId="8" fillId="5" borderId="3" xfId="0" applyFont="1" applyFill="1" applyBorder="1" applyAlignment="1">
      <alignment horizontal="right"/>
    </xf>
    <xf numFmtId="0" fontId="8" fillId="5" borderId="2" xfId="0" applyFont="1" applyFill="1" applyBorder="1" applyAlignment="1">
      <alignment horizontal="right"/>
    </xf>
    <xf numFmtId="165" fontId="7" fillId="0" borderId="0" xfId="0" applyNumberFormat="1" applyFont="1" applyBorder="1"/>
    <xf numFmtId="1" fontId="7" fillId="0" borderId="0" xfId="0" applyNumberFormat="1" applyFont="1" applyBorder="1"/>
    <xf numFmtId="0" fontId="7" fillId="0" borderId="10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wrapText="1" readingOrder="1"/>
    </xf>
    <xf numFmtId="0" fontId="7" fillId="0" borderId="11" xfId="0" applyFont="1" applyBorder="1" applyAlignment="1"/>
    <xf numFmtId="1" fontId="7" fillId="0" borderId="0" xfId="0" applyNumberFormat="1" applyFont="1" applyBorder="1" applyAlignment="1"/>
    <xf numFmtId="2" fontId="7" fillId="0" borderId="0" xfId="0" applyNumberFormat="1" applyFont="1" applyBorder="1"/>
    <xf numFmtId="164" fontId="8" fillId="5" borderId="2" xfId="0" applyNumberFormat="1" applyFont="1" applyFill="1" applyBorder="1" applyAlignment="1">
      <alignment horizontal="right"/>
    </xf>
    <xf numFmtId="0" fontId="11" fillId="4" borderId="3" xfId="0" applyFont="1" applyFill="1" applyBorder="1"/>
    <xf numFmtId="0" fontId="11" fillId="4" borderId="2" xfId="0" applyFont="1" applyFill="1" applyBorder="1"/>
    <xf numFmtId="8" fontId="10" fillId="4" borderId="1" xfId="0" applyNumberFormat="1" applyFont="1" applyFill="1" applyBorder="1"/>
    <xf numFmtId="0" fontId="0" fillId="0" borderId="0" xfId="0" applyAlignment="1"/>
    <xf numFmtId="164" fontId="14" fillId="2" borderId="1" xfId="0" applyNumberFormat="1" applyFont="1" applyFill="1" applyBorder="1"/>
    <xf numFmtId="164" fontId="14" fillId="8" borderId="1" xfId="0" applyNumberFormat="1" applyFont="1" applyFill="1" applyBorder="1"/>
    <xf numFmtId="9" fontId="7" fillId="0" borderId="0" xfId="0" applyNumberFormat="1" applyFont="1" applyBorder="1"/>
    <xf numFmtId="0" fontId="7" fillId="0" borderId="11" xfId="0" applyFont="1" applyBorder="1" applyAlignment="1">
      <alignment horizontal="left" vertical="top" wrapText="1"/>
    </xf>
    <xf numFmtId="0" fontId="13" fillId="0" borderId="0" xfId="1" applyFont="1" applyBorder="1" applyAlignment="1"/>
    <xf numFmtId="0" fontId="16" fillId="0" borderId="2" xfId="1" applyFont="1" applyBorder="1" applyAlignment="1"/>
    <xf numFmtId="0" fontId="16" fillId="0" borderId="1" xfId="1" applyFont="1" applyBorder="1" applyAlignment="1"/>
    <xf numFmtId="0" fontId="3" fillId="5" borderId="3" xfId="0" applyFont="1" applyFill="1" applyBorder="1"/>
    <xf numFmtId="0" fontId="7" fillId="5" borderId="2" xfId="0" applyFont="1" applyFill="1" applyBorder="1"/>
    <xf numFmtId="0" fontId="0" fillId="0" borderId="10" xfId="0" applyBorder="1"/>
    <xf numFmtId="0" fontId="7" fillId="0" borderId="14" xfId="0" applyFont="1" applyBorder="1"/>
    <xf numFmtId="0" fontId="7" fillId="0" borderId="15" xfId="0" applyFont="1" applyBorder="1"/>
    <xf numFmtId="164" fontId="7" fillId="0" borderId="15" xfId="0" applyNumberFormat="1" applyFont="1" applyBorder="1"/>
    <xf numFmtId="0" fontId="7" fillId="0" borderId="16" xfId="0" applyNumberFormat="1" applyFont="1" applyBorder="1"/>
    <xf numFmtId="0" fontId="5" fillId="5" borderId="3" xfId="0" applyFont="1" applyFill="1" applyBorder="1" applyAlignment="1">
      <alignment horizontal="right"/>
    </xf>
    <xf numFmtId="164" fontId="5" fillId="5" borderId="1" xfId="0" applyNumberFormat="1" applyFont="1" applyFill="1" applyBorder="1"/>
    <xf numFmtId="0" fontId="3" fillId="10" borderId="26" xfId="0" applyFont="1" applyFill="1" applyBorder="1"/>
    <xf numFmtId="0" fontId="5" fillId="10" borderId="27" xfId="0" applyFont="1" applyFill="1" applyBorder="1"/>
    <xf numFmtId="0" fontId="5" fillId="10" borderId="23" xfId="0" applyFont="1" applyFill="1" applyBorder="1" applyAlignment="1">
      <alignment horizontal="right"/>
    </xf>
    <xf numFmtId="0" fontId="5" fillId="10" borderId="20" xfId="0" applyFont="1" applyFill="1" applyBorder="1" applyAlignment="1">
      <alignment horizontal="right"/>
    </xf>
    <xf numFmtId="164" fontId="3" fillId="10" borderId="21" xfId="0" applyNumberFormat="1" applyFont="1" applyFill="1" applyBorder="1" applyAlignment="1">
      <alignment horizontal="right"/>
    </xf>
    <xf numFmtId="164" fontId="3" fillId="10" borderId="22" xfId="0" applyNumberFormat="1" applyFont="1" applyFill="1" applyBorder="1" applyAlignment="1">
      <alignment horizontal="right"/>
    </xf>
    <xf numFmtId="0" fontId="5" fillId="9" borderId="20" xfId="0" applyFont="1" applyFill="1" applyBorder="1" applyAlignment="1">
      <alignment horizontal="right"/>
    </xf>
    <xf numFmtId="164" fontId="3" fillId="9" borderId="21" xfId="0" applyNumberFormat="1" applyFont="1" applyFill="1" applyBorder="1" applyAlignment="1">
      <alignment horizontal="right"/>
    </xf>
    <xf numFmtId="164" fontId="5" fillId="10" borderId="24" xfId="0" applyNumberFormat="1" applyFont="1" applyFill="1" applyBorder="1" applyAlignment="1">
      <alignment horizontal="right"/>
    </xf>
    <xf numFmtId="164" fontId="5" fillId="10" borderId="25" xfId="0" applyNumberFormat="1" applyFont="1" applyFill="1" applyBorder="1" applyAlignment="1">
      <alignment horizontal="right"/>
    </xf>
    <xf numFmtId="164" fontId="7" fillId="0" borderId="0" xfId="0" applyNumberFormat="1" applyFont="1"/>
    <xf numFmtId="164" fontId="0" fillId="0" borderId="0" xfId="0" applyNumberFormat="1" applyBorder="1"/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21" fillId="9" borderId="13" xfId="0" applyFont="1" applyFill="1" applyBorder="1" applyAlignment="1">
      <alignment horizontal="center" vertical="center" wrapText="1"/>
    </xf>
    <xf numFmtId="0" fontId="21" fillId="9" borderId="12" xfId="0" applyFont="1" applyFill="1" applyBorder="1" applyAlignment="1">
      <alignment horizontal="center" vertical="center" wrapText="1"/>
    </xf>
    <xf numFmtId="0" fontId="21" fillId="9" borderId="6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left" wrapText="1"/>
    </xf>
    <xf numFmtId="0" fontId="20" fillId="9" borderId="15" xfId="0" applyFont="1" applyFill="1" applyBorder="1" applyAlignment="1">
      <alignment horizontal="left" wrapText="1"/>
    </xf>
    <xf numFmtId="0" fontId="20" fillId="9" borderId="16" xfId="0" applyFont="1" applyFill="1" applyBorder="1" applyAlignment="1">
      <alignment horizontal="left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14" fillId="8" borderId="3" xfId="0" applyFont="1" applyFill="1" applyBorder="1" applyAlignment="1">
      <alignment horizontal="right"/>
    </xf>
    <xf numFmtId="0" fontId="14" fillId="8" borderId="2" xfId="0" applyFont="1" applyFill="1" applyBorder="1" applyAlignment="1">
      <alignment horizontal="right"/>
    </xf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3" fillId="0" borderId="2" xfId="1" applyFont="1" applyBorder="1" applyAlignment="1"/>
    <xf numFmtId="0" fontId="13" fillId="0" borderId="1" xfId="1" applyFont="1" applyBorder="1" applyAlignment="1"/>
    <xf numFmtId="0" fontId="14" fillId="2" borderId="3" xfId="0" applyFont="1" applyFill="1" applyBorder="1" applyAlignment="1">
      <alignment horizontal="right"/>
    </xf>
    <xf numFmtId="0" fontId="14" fillId="2" borderId="2" xfId="0" applyFont="1" applyFill="1" applyBorder="1" applyAlignment="1">
      <alignment horizontal="right"/>
    </xf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3" borderId="3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left" vertical="top" wrapText="1"/>
    </xf>
    <xf numFmtId="0" fontId="2" fillId="6" borderId="12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top" wrapText="1"/>
    </xf>
    <xf numFmtId="0" fontId="2" fillId="6" borderId="11" xfId="0" applyFont="1" applyFill="1" applyBorder="1" applyAlignment="1">
      <alignment horizontal="left" vertical="top" wrapText="1"/>
    </xf>
    <xf numFmtId="0" fontId="2" fillId="6" borderId="14" xfId="0" applyFont="1" applyFill="1" applyBorder="1" applyAlignment="1">
      <alignment horizontal="left" vertical="top" wrapText="1"/>
    </xf>
    <xf numFmtId="0" fontId="2" fillId="6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4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numFmt numFmtId="164" formatCode="#,##0.00\ &quot;€&quot;"/>
      <fill>
        <patternFill patternType="solid">
          <fgColor indexed="64"/>
          <bgColor theme="9" tint="0.3999755851924192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64" formatCode="#,##0.00\ &quot;€&quot;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Open Sans"/>
        <family val="2"/>
        <scheme val="none"/>
      </font>
      <fill>
        <patternFill patternType="solid">
          <fgColor indexed="64"/>
          <bgColor theme="9" tint="0.39997558519241921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fill>
        <patternFill patternType="solid">
          <fgColor indexed="64"/>
          <bgColor theme="9" tint="0.39997558519241921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fill>
        <patternFill patternType="solid">
          <fgColor indexed="64"/>
          <bgColor theme="9" tint="0.39997558519241921"/>
        </patternFill>
      </fill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solid">
          <fgColor indexed="64"/>
          <bgColor theme="9" tint="0.39997558519241921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top style="medium">
          <color indexed="64"/>
        </top>
      </border>
    </dxf>
    <dxf>
      <font>
        <b val="0"/>
        <i val="0"/>
        <strike val="0"/>
        <outline val="0"/>
        <shadow val="0"/>
        <u val="none"/>
        <vertAlign val="baseline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  <alignment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B5:G20" totalsRowShown="0" headerRowDxfId="42" dataDxfId="41">
  <autoFilter ref="B5:G20" xr:uid="{00000000-0009-0000-0100-000001000000}"/>
  <tableColumns count="6">
    <tableColumn id="1" xr3:uid="{00000000-0010-0000-0000-000001000000}" name="Posten" dataDxfId="40"/>
    <tableColumn id="2" xr3:uid="{00000000-0010-0000-0000-000002000000}" name="Beschreibung" dataDxfId="39"/>
    <tableColumn id="3" xr3:uid="{00000000-0010-0000-0000-000003000000}" name="Einheiten" dataDxfId="38"/>
    <tableColumn id="4" xr3:uid="{00000000-0010-0000-0000-000004000000}" name="Kosten pro Einheit" dataDxfId="37"/>
    <tableColumn id="5" xr3:uid="{00000000-0010-0000-0000-000005000000}" name="Kosten" dataDxfId="36">
      <calculatedColumnFormula>IF(NOT(ISBLANK(Tabelle1[Einheiten])),Tabelle1[Einheiten]*Tabelle1[Kosten pro Einheit], "")</calculatedColumnFormula>
    </tableColumn>
    <tableColumn id="6" xr3:uid="{B2A6CF8C-31C8-4FAD-B67F-0E3E19412D27}" name="Berechungsgrundlage *" dataDxfId="35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le15" displayName="Tabelle15" ref="B27:H32" totalsRowShown="0" headerRowDxfId="34" dataDxfId="33">
  <autoFilter ref="B27:H32" xr:uid="{00000000-0009-0000-0100-000004000000}"/>
  <tableColumns count="7">
    <tableColumn id="1" xr3:uid="{00000000-0010-0000-0100-000001000000}" name="Tätigkeitsbeschreibung" dataDxfId="32"/>
    <tableColumn id="2" xr3:uid="{00000000-0010-0000-0100-000002000000}" name="Art der Stelle" dataDxfId="31"/>
    <tableColumn id="7" xr3:uid="{F2FF1C2A-6C97-4B6E-B2AD-B715A1E32CB6}" name="Vergütung pro h" dataDxfId="30"/>
    <tableColumn id="3" xr3:uid="{00000000-0010-0000-0100-000003000000}" name="Stunden pro Woche" dataDxfId="29"/>
    <tableColumn id="4" xr3:uid="{00000000-0010-0000-0100-000004000000}" name="Anzahl der Beschäftigungsmonate" dataDxfId="28"/>
    <tableColumn id="6" xr3:uid="{7F576189-0514-4CE1-ABF5-996FE13335B6}" name="AG-Anteil_x000a_(23 % oder 28,24 %, angegeben als Multiplikator)" dataDxfId="27"/>
    <tableColumn id="5" xr3:uid="{00000000-0010-0000-0100-000005000000}" name="Kosten" dataDxfId="26">
      <calculatedColumnFormula>PRODUCT(D28:G28)*4.348</calculatedColumnFormula>
    </tableColumn>
  </tableColumns>
  <tableStyleInfo name="TableStyleLight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CAD15A-8530-45AF-8D26-731593CE63CC}" name="Tabelle1534" displayName="Tabelle1534" ref="B42:F47" headerRowDxfId="25" dataDxfId="24">
  <autoFilter ref="B42:F47" xr:uid="{7142946C-1FE6-4EA9-A1E9-E511114EACF4}"/>
  <tableColumns count="5">
    <tableColumn id="1" xr3:uid="{0390935B-1BF0-4443-BD23-262AB9F98310}" name="Tätigkeitsbeschreibung" totalsRowLabel="Ergebnis" dataDxfId="23" totalsRowDxfId="22"/>
    <tableColumn id="2" xr3:uid="{9A72FA51-7F19-4BCF-8A20-D043ACF66D16}" name="Vergütung pro h" dataDxfId="21" totalsRowDxfId="20"/>
    <tableColumn id="7" xr3:uid="{42AEA3E2-8A67-4307-963F-40ABC149AAF5}" name="Stunden pro Monat" dataDxfId="19" totalsRowDxfId="18"/>
    <tableColumn id="3" xr3:uid="{0205C3E7-9665-4719-8E39-DC10BB09E660}" name="Anzahl der Beschäftigungsmonate" dataDxfId="17" totalsRowDxfId="16"/>
    <tableColumn id="4" xr3:uid="{60F863D9-3735-471B-A7C8-6A83DFED374C}" name="Kosten" totalsRowFunction="sum" dataDxfId="15" totalsRowDxfId="14">
      <calculatedColumnFormula>PRODUCT(C43:E43)</calculatedColumnFormula>
    </tableColumn>
  </tableColumns>
  <tableStyleInfo name="TableStyleLight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D051B2-1EEF-473B-88D1-F432E60641E2}" name="Tabelle153" displayName="Tabelle153" ref="B35:F40" totalsRowCount="1" headerRowDxfId="13" dataDxfId="12" totalsRowDxfId="11" totalsRowBorderDxfId="10">
  <autoFilter ref="B35:F39" xr:uid="{C49B404D-C69E-49B5-A313-9C2A74E9DF6A}"/>
  <tableColumns count="5">
    <tableColumn id="1" xr3:uid="{C3B6FFEF-EE17-40F1-B1BD-1C7761EC7740}" name="Tätigkeitsbeschreibung" dataDxfId="9" totalsRowDxfId="8"/>
    <tableColumn id="2" xr3:uid="{AB9A190F-C39E-4C84-ADCF-8B127C82352F}" name="Entgeltgruppe TVL; Stufe" dataDxfId="7" totalsRowDxfId="6"/>
    <tableColumn id="7" xr3:uid="{93F7DA53-4F64-4189-86EE-56C5B10AF037}" name="Prozentsatz der Stelle" dataDxfId="5" totalsRowDxfId="4"/>
    <tableColumn id="3" xr3:uid="{9051AC05-6872-4A01-AE90-7664F98854BB}" name="Anzahl der Beschäftigungsmonate" totalsRowLabel="Summe WMA-Kosten" dataDxfId="3" totalsRowDxfId="2"/>
    <tableColumn id="4" xr3:uid="{BB97B99A-9588-4A00-A84B-B78E10F75005}" name="Kosten (bitte selbst berechnen)" totalsRowFunction="custom" dataDxfId="1" totalsRowDxfId="0">
      <totalsRowFormula>SUM(F36:F39)</totalsRowFormula>
    </tableColumn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8"/>
  <sheetViews>
    <sheetView tabSelected="1" topLeftCell="C25" zoomScaleNormal="100" workbookViewId="0">
      <selection activeCell="G27" sqref="G27"/>
    </sheetView>
  </sheetViews>
  <sheetFormatPr baseColWidth="10" defaultColWidth="10.81640625" defaultRowHeight="16.5" x14ac:dyDescent="0.45"/>
  <cols>
    <col min="1" max="1" width="10.81640625" style="6"/>
    <col min="2" max="2" width="25" style="6" customWidth="1"/>
    <col min="3" max="3" width="32.453125" style="6" bestFit="1" customWidth="1"/>
    <col min="4" max="4" width="21.81640625" style="6" customWidth="1"/>
    <col min="5" max="5" width="25.7265625" style="6" customWidth="1"/>
    <col min="6" max="6" width="25" style="6" customWidth="1"/>
    <col min="7" max="7" width="27.54296875" style="6" customWidth="1"/>
    <col min="8" max="8" width="22.7265625" style="6" customWidth="1"/>
    <col min="9" max="9" width="14.26953125" style="6" customWidth="1"/>
    <col min="10" max="10" width="16.26953125" style="6" customWidth="1"/>
    <col min="11" max="11" width="19.7265625" style="6" customWidth="1"/>
    <col min="12" max="12" width="31.26953125" style="6" customWidth="1"/>
    <col min="13" max="13" width="11.453125" style="6" customWidth="1"/>
    <col min="14" max="16384" width="10.81640625" style="6"/>
  </cols>
  <sheetData>
    <row r="2" spans="2:7" ht="17" thickBot="1" x14ac:dyDescent="0.5"/>
    <row r="3" spans="2:7" ht="26" x14ac:dyDescent="0.7">
      <c r="B3" s="74" t="s">
        <v>0</v>
      </c>
      <c r="C3" s="75"/>
      <c r="D3" s="75"/>
      <c r="E3" s="75"/>
      <c r="F3" s="75"/>
      <c r="G3" s="76"/>
    </row>
    <row r="4" spans="2:7" ht="90" customHeight="1" x14ac:dyDescent="0.45">
      <c r="B4" s="71" t="s">
        <v>29</v>
      </c>
      <c r="C4" s="72"/>
      <c r="D4" s="72"/>
      <c r="E4" s="72"/>
      <c r="F4" s="72"/>
      <c r="G4" s="73"/>
    </row>
    <row r="5" spans="2:7" x14ac:dyDescent="0.45">
      <c r="B5" s="9" t="s">
        <v>2</v>
      </c>
      <c r="C5" s="10" t="s">
        <v>3</v>
      </c>
      <c r="D5" s="10" t="s">
        <v>5</v>
      </c>
      <c r="E5" s="10" t="s">
        <v>4</v>
      </c>
      <c r="F5" s="10" t="s">
        <v>6</v>
      </c>
      <c r="G5" s="11" t="s">
        <v>18</v>
      </c>
    </row>
    <row r="6" spans="2:7" x14ac:dyDescent="0.45">
      <c r="B6" s="9"/>
      <c r="C6" s="10"/>
      <c r="D6" s="10"/>
      <c r="E6" s="12"/>
      <c r="F6" s="12" t="str">
        <f>IF(NOT(ISBLANK(Tabelle1[Einheiten])),Tabelle1[Einheiten]*Tabelle1[Kosten pro Einheit], "")</f>
        <v/>
      </c>
      <c r="G6" s="11"/>
    </row>
    <row r="7" spans="2:7" x14ac:dyDescent="0.45">
      <c r="B7" s="9"/>
      <c r="C7" s="10"/>
      <c r="D7" s="10"/>
      <c r="E7" s="12"/>
      <c r="F7" s="12" t="str">
        <f>IF(NOT(ISBLANK(Tabelle1[Einheiten])),Tabelle1[Einheiten]*Tabelle1[Kosten pro Einheit], "")</f>
        <v/>
      </c>
      <c r="G7" s="11"/>
    </row>
    <row r="8" spans="2:7" x14ac:dyDescent="0.45">
      <c r="B8" s="42"/>
      <c r="C8" s="1"/>
      <c r="D8" s="1"/>
      <c r="E8" s="60"/>
      <c r="F8" s="12" t="str">
        <f>IF(NOT(ISBLANK(Tabelle1[Einheiten])),Tabelle1[Einheiten]*Tabelle1[Kosten pro Einheit], "")</f>
        <v/>
      </c>
      <c r="G8" s="11"/>
    </row>
    <row r="9" spans="2:7" x14ac:dyDescent="0.45">
      <c r="B9" s="9"/>
      <c r="C9" s="10"/>
      <c r="D9" s="10"/>
      <c r="E9" s="12"/>
      <c r="F9" s="12"/>
      <c r="G9" s="11"/>
    </row>
    <row r="10" spans="2:7" x14ac:dyDescent="0.45">
      <c r="B10" s="9"/>
      <c r="C10" s="10"/>
      <c r="D10" s="10"/>
      <c r="E10" s="12"/>
      <c r="F10" s="12" t="str">
        <f>IF(NOT(ISBLANK(Tabelle1[Einheiten])),Tabelle1[Einheiten]*Tabelle1[Kosten pro Einheit], "")</f>
        <v/>
      </c>
      <c r="G10" s="11"/>
    </row>
    <row r="11" spans="2:7" x14ac:dyDescent="0.45">
      <c r="B11" s="9"/>
      <c r="C11" s="10"/>
      <c r="D11" s="10"/>
      <c r="E11" s="12"/>
      <c r="F11" s="12" t="str">
        <f>IF(NOT(ISBLANK(Tabelle1[Einheiten])),Tabelle1[Einheiten]*Tabelle1[Kosten pro Einheit], "")</f>
        <v/>
      </c>
      <c r="G11" s="11"/>
    </row>
    <row r="12" spans="2:7" x14ac:dyDescent="0.45">
      <c r="B12" s="9"/>
      <c r="C12" s="10"/>
      <c r="D12" s="10"/>
      <c r="E12" s="12"/>
      <c r="F12" s="12" t="str">
        <f>IF(NOT(ISBLANK(Tabelle1[Einheiten])),Tabelle1[Einheiten]*Tabelle1[Kosten pro Einheit], "")</f>
        <v/>
      </c>
      <c r="G12" s="11"/>
    </row>
    <row r="13" spans="2:7" x14ac:dyDescent="0.45">
      <c r="B13" s="9"/>
      <c r="C13" s="10"/>
      <c r="D13" s="10"/>
      <c r="E13" s="12"/>
      <c r="F13" s="12" t="str">
        <f>IF(NOT(ISBLANK(Tabelle1[Einheiten])),Tabelle1[Einheiten]*Tabelle1[Kosten pro Einheit], "")</f>
        <v/>
      </c>
      <c r="G13" s="11"/>
    </row>
    <row r="14" spans="2:7" x14ac:dyDescent="0.45">
      <c r="B14" s="9"/>
      <c r="C14" s="10"/>
      <c r="D14" s="10"/>
      <c r="E14" s="59"/>
      <c r="F14" s="12" t="str">
        <f>IF(NOT(ISBLANK(Tabelle1[Einheiten])),Tabelle1[Einheiten]*Tabelle1[Kosten pro Einheit], "")</f>
        <v/>
      </c>
      <c r="G14" s="11"/>
    </row>
    <row r="15" spans="2:7" x14ac:dyDescent="0.45">
      <c r="B15" s="9"/>
      <c r="C15" s="10"/>
      <c r="D15" s="10"/>
      <c r="E15" s="12"/>
      <c r="F15" s="12" t="str">
        <f>IF(NOT(ISBLANK(Tabelle1[Einheiten])),Tabelle1[Einheiten]*Tabelle1[Kosten pro Einheit], "")</f>
        <v/>
      </c>
      <c r="G15" s="11"/>
    </row>
    <row r="16" spans="2:7" x14ac:dyDescent="0.45">
      <c r="B16" s="9"/>
      <c r="C16" s="10"/>
      <c r="D16" s="10"/>
      <c r="E16" s="12"/>
      <c r="F16" s="12" t="str">
        <f>IF(NOT(ISBLANK(Tabelle1[Einheiten])),Tabelle1[Einheiten]*Tabelle1[Kosten pro Einheit], "")</f>
        <v/>
      </c>
      <c r="G16" s="11"/>
    </row>
    <row r="17" spans="2:8" x14ac:dyDescent="0.45">
      <c r="B17" s="9"/>
      <c r="C17" s="10"/>
      <c r="D17" s="10"/>
      <c r="E17" s="12"/>
      <c r="F17" s="12" t="str">
        <f>IF(NOT(ISBLANK(Tabelle1[Einheiten])),Tabelle1[Einheiten]*Tabelle1[Kosten pro Einheit], "")</f>
        <v/>
      </c>
      <c r="G17" s="11"/>
    </row>
    <row r="18" spans="2:8" x14ac:dyDescent="0.45">
      <c r="B18" s="9"/>
      <c r="C18" s="10"/>
      <c r="D18" s="10"/>
      <c r="E18" s="12"/>
      <c r="F18" s="12" t="str">
        <f>IF(NOT(ISBLANK(Tabelle1[Einheiten])),Tabelle1[Einheiten]*Tabelle1[Kosten pro Einheit], "")</f>
        <v/>
      </c>
      <c r="G18" s="11"/>
    </row>
    <row r="19" spans="2:8" x14ac:dyDescent="0.45">
      <c r="B19" s="9"/>
      <c r="C19" s="10"/>
      <c r="D19" s="10"/>
      <c r="E19" s="12"/>
      <c r="F19" s="12" t="str">
        <f>IF(NOT(ISBLANK(Tabelle1[Einheiten])),Tabelle1[Einheiten]*Tabelle1[Kosten pro Einheit], "")</f>
        <v/>
      </c>
      <c r="G19" s="11"/>
    </row>
    <row r="20" spans="2:8" ht="17" thickBot="1" x14ac:dyDescent="0.5">
      <c r="B20" s="43"/>
      <c r="C20" s="44"/>
      <c r="D20" s="44"/>
      <c r="E20" s="45"/>
      <c r="F20" s="45" t="str">
        <f>IF(NOT(ISBLANK(Tabelle1[Einheiten])),Tabelle1[Einheiten]*Tabelle1[Kosten pro Einheit], "")</f>
        <v/>
      </c>
      <c r="G20" s="46"/>
    </row>
    <row r="21" spans="2:8" ht="21" thickBot="1" x14ac:dyDescent="0.6">
      <c r="B21" s="13"/>
      <c r="C21" s="14"/>
      <c r="D21" s="14"/>
      <c r="E21" s="89" t="s">
        <v>7</v>
      </c>
      <c r="F21" s="90"/>
      <c r="G21" s="33">
        <f>SUM(Tabelle1[Kosten])</f>
        <v>0</v>
      </c>
    </row>
    <row r="22" spans="2:8" customFormat="1" ht="14.5" x14ac:dyDescent="0.35"/>
    <row r="23" spans="2:8" ht="17" thickBot="1" x14ac:dyDescent="0.5"/>
    <row r="24" spans="2:8" ht="26" x14ac:dyDescent="0.7">
      <c r="B24" s="77" t="s">
        <v>1</v>
      </c>
      <c r="C24" s="78"/>
      <c r="D24" s="78"/>
      <c r="E24" s="78"/>
      <c r="F24" s="78"/>
      <c r="G24" s="78"/>
      <c r="H24" s="79"/>
    </row>
    <row r="25" spans="2:8" ht="92.65" customHeight="1" thickBot="1" x14ac:dyDescent="0.5">
      <c r="B25" s="71" t="s">
        <v>30</v>
      </c>
      <c r="C25" s="72"/>
      <c r="D25" s="72"/>
      <c r="E25" s="72"/>
      <c r="F25" s="72"/>
      <c r="G25" s="72"/>
      <c r="H25" s="73"/>
    </row>
    <row r="26" spans="2:8" s="32" customFormat="1" ht="23.5" thickBot="1" x14ac:dyDescent="0.65">
      <c r="B26" s="85" t="s">
        <v>26</v>
      </c>
      <c r="C26" s="86"/>
      <c r="D26" s="87"/>
      <c r="E26" s="87"/>
      <c r="F26" s="87"/>
      <c r="G26" s="87"/>
      <c r="H26" s="88"/>
    </row>
    <row r="27" spans="2:8" ht="41.5" x14ac:dyDescent="0.45">
      <c r="B27" s="9" t="s">
        <v>17</v>
      </c>
      <c r="C27" s="10" t="s">
        <v>16</v>
      </c>
      <c r="D27" s="10" t="s">
        <v>15</v>
      </c>
      <c r="E27" s="10" t="s">
        <v>8</v>
      </c>
      <c r="F27" s="15" t="s">
        <v>14</v>
      </c>
      <c r="G27" s="15" t="s">
        <v>47</v>
      </c>
      <c r="H27" s="16" t="s">
        <v>6</v>
      </c>
    </row>
    <row r="28" spans="2:8" x14ac:dyDescent="0.45">
      <c r="B28" s="9"/>
      <c r="C28" s="10"/>
      <c r="D28" s="12"/>
      <c r="E28" s="10"/>
      <c r="F28" s="10"/>
      <c r="G28" s="10"/>
      <c r="H28" s="17">
        <f t="shared" ref="H28:H32" si="0">PRODUCT(D28:G28)*4.348</f>
        <v>0</v>
      </c>
    </row>
    <row r="29" spans="2:8" x14ac:dyDescent="0.45">
      <c r="B29" s="9"/>
      <c r="C29" s="10"/>
      <c r="D29" s="12"/>
      <c r="E29" s="10"/>
      <c r="F29" s="10"/>
      <c r="G29" s="10"/>
      <c r="H29" s="17">
        <f t="shared" si="0"/>
        <v>0</v>
      </c>
    </row>
    <row r="30" spans="2:8" x14ac:dyDescent="0.45">
      <c r="B30" s="9"/>
      <c r="C30" s="10"/>
      <c r="D30" s="12"/>
      <c r="E30" s="10"/>
      <c r="F30" s="10"/>
      <c r="G30" s="10"/>
      <c r="H30" s="17">
        <f t="shared" si="0"/>
        <v>0</v>
      </c>
    </row>
    <row r="31" spans="2:8" x14ac:dyDescent="0.45">
      <c r="B31" s="9"/>
      <c r="C31" s="10"/>
      <c r="D31" s="12"/>
      <c r="E31" s="10"/>
      <c r="F31" s="10"/>
      <c r="G31" s="10"/>
      <c r="H31" s="17">
        <f t="shared" si="0"/>
        <v>0</v>
      </c>
    </row>
    <row r="32" spans="2:8" ht="17" thickBot="1" x14ac:dyDescent="0.5">
      <c r="B32" s="9"/>
      <c r="C32" s="10"/>
      <c r="D32" s="12"/>
      <c r="E32" s="10"/>
      <c r="F32" s="10"/>
      <c r="G32" s="10"/>
      <c r="H32" s="17">
        <f t="shared" si="0"/>
        <v>0</v>
      </c>
    </row>
    <row r="33" spans="2:8" ht="17" thickBot="1" x14ac:dyDescent="0.5">
      <c r="B33" s="18"/>
      <c r="C33" s="19"/>
      <c r="D33" s="19"/>
      <c r="E33" s="19"/>
      <c r="F33" s="19"/>
      <c r="G33" s="47" t="s">
        <v>19</v>
      </c>
      <c r="H33" s="48">
        <f>SUM(Tabelle15[Kosten])</f>
        <v>0</v>
      </c>
    </row>
    <row r="34" spans="2:8" ht="23.5" thickBot="1" x14ac:dyDescent="0.65">
      <c r="B34" s="85" t="s">
        <v>25</v>
      </c>
      <c r="C34" s="86"/>
      <c r="D34" s="38"/>
      <c r="E34" s="38"/>
      <c r="F34" s="39"/>
      <c r="G34" s="37"/>
      <c r="H34" s="37"/>
    </row>
    <row r="35" spans="2:8" ht="29.5" x14ac:dyDescent="0.45">
      <c r="B35" s="9" t="s">
        <v>17</v>
      </c>
      <c r="C35" s="10" t="s">
        <v>27</v>
      </c>
      <c r="D35" s="15" t="s">
        <v>28</v>
      </c>
      <c r="E35" s="15" t="s">
        <v>14</v>
      </c>
      <c r="F35" s="36" t="s">
        <v>36</v>
      </c>
    </row>
    <row r="36" spans="2:8" x14ac:dyDescent="0.45">
      <c r="B36" s="9"/>
      <c r="C36" s="10"/>
      <c r="D36" s="35"/>
      <c r="E36" s="21"/>
      <c r="F36" s="17"/>
    </row>
    <row r="37" spans="2:8" x14ac:dyDescent="0.45">
      <c r="B37" s="9"/>
      <c r="C37" s="10"/>
      <c r="D37" s="35"/>
      <c r="E37" s="21"/>
      <c r="F37" s="17"/>
    </row>
    <row r="38" spans="2:8" x14ac:dyDescent="0.45">
      <c r="B38" s="9"/>
      <c r="C38" s="10"/>
      <c r="D38" s="35"/>
      <c r="E38" s="21"/>
      <c r="F38" s="17"/>
    </row>
    <row r="39" spans="2:8" ht="17" thickBot="1" x14ac:dyDescent="0.5">
      <c r="B39" s="9"/>
      <c r="C39" s="10"/>
      <c r="D39" s="35"/>
      <c r="E39" s="21"/>
      <c r="F39" s="17"/>
    </row>
    <row r="40" spans="2:8" ht="17" thickBot="1" x14ac:dyDescent="0.5">
      <c r="B40" s="40"/>
      <c r="C40" s="41"/>
      <c r="D40" s="41"/>
      <c r="E40" s="7" t="s">
        <v>20</v>
      </c>
      <c r="F40" s="8">
        <f>SUM(F36:F39)</f>
        <v>0</v>
      </c>
    </row>
    <row r="41" spans="2:8" ht="30" customHeight="1" thickBot="1" x14ac:dyDescent="0.65">
      <c r="B41" s="82" t="s">
        <v>21</v>
      </c>
      <c r="C41" s="83"/>
      <c r="D41" s="83"/>
      <c r="E41" s="83"/>
      <c r="F41" s="84"/>
    </row>
    <row r="42" spans="2:8" ht="29.5" x14ac:dyDescent="0.45">
      <c r="B42" s="22" t="s">
        <v>17</v>
      </c>
      <c r="C42" s="23" t="s">
        <v>15</v>
      </c>
      <c r="D42" s="10" t="s">
        <v>22</v>
      </c>
      <c r="E42" s="24" t="s">
        <v>14</v>
      </c>
      <c r="F42" s="25" t="s">
        <v>6</v>
      </c>
    </row>
    <row r="43" spans="2:8" x14ac:dyDescent="0.45">
      <c r="B43" s="9"/>
      <c r="C43" s="12"/>
      <c r="D43" s="20"/>
      <c r="E43" s="26"/>
      <c r="F43" s="17">
        <f t="shared" ref="F43:F46" si="1">PRODUCT(C43:E43)</f>
        <v>0</v>
      </c>
    </row>
    <row r="44" spans="2:8" x14ac:dyDescent="0.45">
      <c r="B44" s="9"/>
      <c r="C44" s="12"/>
      <c r="D44" s="27"/>
      <c r="E44" s="23"/>
      <c r="F44" s="17">
        <f t="shared" si="1"/>
        <v>0</v>
      </c>
    </row>
    <row r="45" spans="2:8" x14ac:dyDescent="0.45">
      <c r="B45" s="9"/>
      <c r="C45" s="12"/>
      <c r="D45" s="27"/>
      <c r="E45" s="23"/>
      <c r="F45" s="17">
        <f t="shared" si="1"/>
        <v>0</v>
      </c>
    </row>
    <row r="46" spans="2:8" ht="17" thickBot="1" x14ac:dyDescent="0.5">
      <c r="B46" s="9"/>
      <c r="C46" s="12"/>
      <c r="D46" s="12"/>
      <c r="E46" s="23"/>
      <c r="F46" s="17">
        <f t="shared" si="1"/>
        <v>0</v>
      </c>
    </row>
    <row r="47" spans="2:8" customFormat="1" ht="17" thickBot="1" x14ac:dyDescent="0.5">
      <c r="B47" s="18"/>
      <c r="C47" s="19"/>
      <c r="D47" s="28"/>
      <c r="E47" s="7" t="s">
        <v>23</v>
      </c>
      <c r="F47" s="8">
        <f>SUM(F43:F46)</f>
        <v>0</v>
      </c>
    </row>
    <row r="48" spans="2:8" customFormat="1" ht="21" thickBot="1" x14ac:dyDescent="0.6">
      <c r="B48" s="80" t="s">
        <v>9</v>
      </c>
      <c r="C48" s="81"/>
      <c r="D48" s="34">
        <f>SUM(H33,F40,F47)</f>
        <v>0</v>
      </c>
      <c r="E48" s="6"/>
      <c r="F48" s="6"/>
    </row>
    <row r="49" spans="2:6" customFormat="1" ht="14.5" x14ac:dyDescent="0.35"/>
    <row r="50" spans="2:6" ht="17" thickBot="1" x14ac:dyDescent="0.5"/>
    <row r="51" spans="2:6" ht="30" thickBot="1" x14ac:dyDescent="0.85">
      <c r="B51" s="29" t="s">
        <v>24</v>
      </c>
      <c r="C51" s="30"/>
      <c r="D51" s="31">
        <f>SUM(G21,D48)</f>
        <v>0</v>
      </c>
    </row>
    <row r="52" spans="2:6" ht="17" thickBot="1" x14ac:dyDescent="0.5"/>
    <row r="53" spans="2:6" ht="34.9" customHeight="1" x14ac:dyDescent="0.45">
      <c r="B53" s="65" t="s">
        <v>31</v>
      </c>
      <c r="C53" s="66"/>
      <c r="D53" s="66"/>
      <c r="E53" s="66"/>
      <c r="F53" s="67"/>
    </row>
    <row r="54" spans="2:6" ht="34.9" customHeight="1" thickBot="1" x14ac:dyDescent="0.5">
      <c r="B54" s="68" t="s">
        <v>35</v>
      </c>
      <c r="C54" s="69"/>
      <c r="D54" s="69"/>
      <c r="E54" s="69"/>
      <c r="F54" s="70"/>
    </row>
    <row r="55" spans="2:6" ht="17" thickBot="1" x14ac:dyDescent="0.5">
      <c r="B55" s="49"/>
      <c r="C55" s="50">
        <v>2023</v>
      </c>
      <c r="D55" s="50">
        <v>2024</v>
      </c>
      <c r="E55" s="50">
        <v>2025</v>
      </c>
      <c r="F55" s="50">
        <v>2026</v>
      </c>
    </row>
    <row r="56" spans="2:6" ht="17" thickTop="1" x14ac:dyDescent="0.45">
      <c r="B56" s="51" t="s">
        <v>0</v>
      </c>
      <c r="C56" s="57"/>
      <c r="D56" s="57"/>
      <c r="E56" s="57"/>
      <c r="F56" s="58"/>
    </row>
    <row r="57" spans="2:6" ht="17" thickBot="1" x14ac:dyDescent="0.5">
      <c r="B57" s="52" t="s">
        <v>1</v>
      </c>
      <c r="C57" s="53"/>
      <c r="D57" s="53"/>
      <c r="E57" s="53"/>
      <c r="F57" s="54"/>
    </row>
    <row r="58" spans="2:6" ht="17" thickBot="1" x14ac:dyDescent="0.5">
      <c r="B58" s="55" t="s">
        <v>34</v>
      </c>
      <c r="C58" s="56">
        <f>SUM(C56:C57)</f>
        <v>0</v>
      </c>
      <c r="D58" s="56">
        <f t="shared" ref="D58:F58" si="2">SUM(D56:D57)</f>
        <v>0</v>
      </c>
      <c r="E58" s="56">
        <f t="shared" si="2"/>
        <v>0</v>
      </c>
      <c r="F58" s="56">
        <f t="shared" si="2"/>
        <v>0</v>
      </c>
    </row>
  </sheetData>
  <mergeCells count="12">
    <mergeCell ref="B53:F53"/>
    <mergeCell ref="B54:F54"/>
    <mergeCell ref="B25:H25"/>
    <mergeCell ref="B3:G3"/>
    <mergeCell ref="B24:H24"/>
    <mergeCell ref="B4:G4"/>
    <mergeCell ref="B48:C48"/>
    <mergeCell ref="B41:F41"/>
    <mergeCell ref="B26:C26"/>
    <mergeCell ref="D26:H26"/>
    <mergeCell ref="B34:C34"/>
    <mergeCell ref="E21:F21"/>
  </mergeCells>
  <dataValidations count="2">
    <dataValidation type="list" allowBlank="1" showInputMessage="1" showErrorMessage="1" sqref="C28:C32 C47 C49" xr:uid="{01EAC894-7965-4280-8086-48CC335E4689}">
      <formula1>"SHK, FHK, WHK"</formula1>
    </dataValidation>
    <dataValidation type="list" allowBlank="1" showInputMessage="1" showErrorMessage="1" sqref="G28:G32" xr:uid="{AF38D735-CC59-43E5-B0CA-79BE0F85AAC5}">
      <mc:AlternateContent xmlns:x12ac="http://schemas.microsoft.com/office/spreadsheetml/2011/1/ac" xmlns:mc="http://schemas.openxmlformats.org/markup-compatibility/2006">
        <mc:Choice Requires="x12ac">
          <x12ac:list>"1,2824"," 1,23"</x12ac:list>
        </mc:Choice>
        <mc:Fallback>
          <formula1>"1,2824, 1,23"</formula1>
        </mc:Fallback>
      </mc:AlternateContent>
    </dataValidation>
  </dataValidations>
  <pageMargins left="0.7" right="0.7" top="0.78740157499999996" bottom="0.78740157499999996" header="0.3" footer="0.3"/>
  <pageSetup paperSize="9" orientation="portrait" horizontalDpi="1200" verticalDpi="1200" r:id="rId1"/>
  <ignoredErrors>
    <ignoredError sqref="F47" calculatedColumn="1"/>
    <ignoredError sqref="D58:F58 C58" formulaRange="1"/>
  </ignoredErrors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1"/>
  <sheetViews>
    <sheetView zoomScale="130" zoomScaleNormal="130" workbookViewId="0">
      <selection activeCell="B12" sqref="B12:H12"/>
    </sheetView>
  </sheetViews>
  <sheetFormatPr baseColWidth="10" defaultRowHeight="14.5" x14ac:dyDescent="0.35"/>
  <cols>
    <col min="2" max="2" width="36.26953125" customWidth="1"/>
  </cols>
  <sheetData>
    <row r="2" spans="2:8" ht="15" thickBot="1" x14ac:dyDescent="0.4"/>
    <row r="3" spans="2:8" ht="16" thickBot="1" x14ac:dyDescent="0.4">
      <c r="B3" s="91" t="s">
        <v>13</v>
      </c>
      <c r="C3" s="92"/>
      <c r="D3" s="92"/>
      <c r="E3" s="92"/>
      <c r="F3" s="92"/>
      <c r="G3" s="92"/>
      <c r="H3" s="93"/>
    </row>
    <row r="4" spans="2:8" ht="4.5" customHeight="1" thickBot="1" x14ac:dyDescent="0.4"/>
    <row r="5" spans="2:8" ht="24.5" thickBot="1" x14ac:dyDescent="0.4">
      <c r="B5" s="3"/>
      <c r="C5" s="4" t="s">
        <v>45</v>
      </c>
      <c r="D5" s="61" t="s">
        <v>46</v>
      </c>
      <c r="E5" s="100" t="s">
        <v>12</v>
      </c>
      <c r="F5" s="101"/>
      <c r="G5" s="101"/>
      <c r="H5" s="102"/>
    </row>
    <row r="6" spans="2:8" ht="26.25" customHeight="1" thickBot="1" x14ac:dyDescent="0.4">
      <c r="B6" s="5" t="s">
        <v>11</v>
      </c>
      <c r="C6" s="62" t="s">
        <v>38</v>
      </c>
      <c r="D6" s="62" t="s">
        <v>39</v>
      </c>
      <c r="E6" s="103" t="s">
        <v>40</v>
      </c>
      <c r="F6" s="104"/>
      <c r="G6" s="104"/>
      <c r="H6" s="105"/>
    </row>
    <row r="7" spans="2:8" ht="36.5" thickBot="1" x14ac:dyDescent="0.4">
      <c r="B7" s="3" t="s">
        <v>32</v>
      </c>
      <c r="C7" s="64" t="s">
        <v>41</v>
      </c>
      <c r="D7" s="64" t="s">
        <v>42</v>
      </c>
      <c r="E7" s="106"/>
      <c r="F7" s="107"/>
      <c r="G7" s="107"/>
      <c r="H7" s="108"/>
    </row>
    <row r="8" spans="2:8" ht="36.5" thickBot="1" x14ac:dyDescent="0.4">
      <c r="B8" s="3" t="s">
        <v>33</v>
      </c>
      <c r="C8" s="63" t="s">
        <v>43</v>
      </c>
      <c r="D8" s="63" t="s">
        <v>44</v>
      </c>
      <c r="E8" s="109"/>
      <c r="F8" s="110"/>
      <c r="G8" s="110"/>
      <c r="H8" s="111"/>
    </row>
    <row r="9" spans="2:8" ht="15" thickBot="1" x14ac:dyDescent="0.4"/>
    <row r="10" spans="2:8" ht="16" thickBot="1" x14ac:dyDescent="0.4">
      <c r="B10" s="94" t="s">
        <v>10</v>
      </c>
      <c r="C10" s="95"/>
      <c r="D10" s="95"/>
      <c r="E10" s="95"/>
      <c r="F10" s="95"/>
      <c r="G10" s="95"/>
      <c r="H10" s="96"/>
    </row>
    <row r="11" spans="2:8" ht="3.75" customHeight="1" thickBot="1" x14ac:dyDescent="0.4">
      <c r="C11" s="2"/>
      <c r="D11" s="2"/>
      <c r="E11" s="2"/>
      <c r="F11" s="2"/>
      <c r="G11" s="2"/>
      <c r="H11" s="2"/>
    </row>
    <row r="12" spans="2:8" ht="49.9" customHeight="1" thickBot="1" x14ac:dyDescent="0.4">
      <c r="B12" s="97" t="s">
        <v>37</v>
      </c>
      <c r="C12" s="98"/>
      <c r="D12" s="98"/>
      <c r="E12" s="98"/>
      <c r="F12" s="98"/>
      <c r="G12" s="98"/>
      <c r="H12" s="99"/>
    </row>
    <row r="16" spans="2:8" x14ac:dyDescent="0.35">
      <c r="C16" s="1"/>
      <c r="D16" s="1"/>
    </row>
    <row r="20" spans="6:6" x14ac:dyDescent="0.35">
      <c r="F20" s="1"/>
    </row>
    <row r="21" spans="6:6" x14ac:dyDescent="0.35">
      <c r="F21" s="1"/>
    </row>
  </sheetData>
  <mergeCells count="5">
    <mergeCell ref="B3:H3"/>
    <mergeCell ref="B10:H10"/>
    <mergeCell ref="B12:H12"/>
    <mergeCell ref="E5:H5"/>
    <mergeCell ref="E6:H8"/>
  </mergeCell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Berechnungsvorlage</vt:lpstr>
      <vt:lpstr>Informationen Vergütungssätze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Köhler</dc:creator>
  <cp:lastModifiedBy>Jamina Nagl</cp:lastModifiedBy>
  <dcterms:created xsi:type="dcterms:W3CDTF">2021-09-30T07:54:58Z</dcterms:created>
  <dcterms:modified xsi:type="dcterms:W3CDTF">2024-10-17T07:20:43Z</dcterms:modified>
</cp:coreProperties>
</file>